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120" yWindow="135" windowWidth="20730" windowHeight="10230"/>
  </bookViews>
  <sheets>
    <sheet name="Instructions" sheetId="3" r:id="rId1"/>
    <sheet name="Raw-Data" sheetId="1" r:id="rId2"/>
    <sheet name="Equipment-Retail" sheetId="4" r:id="rId3"/>
    <sheet name="Screenshot-1" sheetId="5" r:id="rId4"/>
    <sheet name="Screenshot-2" sheetId="6" r:id="rId5"/>
    <sheet name="Report-1" sheetId="7" r:id="rId6"/>
    <sheet name="Report-2" sheetId="8" r:id="rId7"/>
  </sheets>
  <definedNames>
    <definedName name="_xlnm._FilterDatabase" localSheetId="1" hidden="1">'Raw-Data'!$A$2:$F$31</definedName>
    <definedName name="_xlnm._FilterDatabase" localSheetId="5" hidden="1">'Report-1'!$G$3:$G$31</definedName>
  </definedNames>
  <calcPr calcId="145621"/>
</workbook>
</file>

<file path=xl/calcChain.xml><?xml version="1.0" encoding="utf-8"?>
<calcChain xmlns="http://schemas.openxmlformats.org/spreadsheetml/2006/main">
  <c r="G4" i="7" l="1"/>
  <c r="G5" i="7"/>
  <c r="G6" i="7"/>
  <c r="G7" i="7"/>
  <c r="G8" i="7"/>
  <c r="G9" i="7"/>
  <c r="G10" i="7"/>
  <c r="G11" i="7"/>
  <c r="G12" i="7"/>
  <c r="G13" i="7"/>
  <c r="G14" i="7"/>
  <c r="G15" i="7"/>
  <c r="G16" i="7"/>
  <c r="G17" i="7"/>
  <c r="G18" i="7"/>
  <c r="G19" i="7"/>
  <c r="G20" i="7"/>
  <c r="G21" i="7"/>
  <c r="G22" i="7"/>
  <c r="G23" i="7"/>
  <c r="G24" i="7"/>
  <c r="G25" i="7"/>
  <c r="G26" i="7"/>
  <c r="G27" i="7"/>
  <c r="G28" i="7"/>
  <c r="G29" i="7"/>
  <c r="G30" i="7"/>
  <c r="G31" i="7"/>
  <c r="G3" i="7"/>
  <c r="B3" i="8" l="1"/>
  <c r="B5" i="8"/>
</calcChain>
</file>

<file path=xl/sharedStrings.xml><?xml version="1.0" encoding="utf-8"?>
<sst xmlns="http://schemas.openxmlformats.org/spreadsheetml/2006/main" count="305" uniqueCount="55">
  <si>
    <t>Laptop</t>
  </si>
  <si>
    <t>Projector</t>
  </si>
  <si>
    <t>Type</t>
  </si>
  <si>
    <t>By Whom</t>
  </si>
  <si>
    <t>Other</t>
  </si>
  <si>
    <t>10" Saris Netbook Pro</t>
  </si>
  <si>
    <t>15" EDI SmartPad L200-3</t>
  </si>
  <si>
    <t>15" EDI SmartPad L200-4X</t>
  </si>
  <si>
    <t>Saris Lux T-80</t>
  </si>
  <si>
    <t>Saris Lux T-81 Lite</t>
  </si>
  <si>
    <t>Omega VisX 1.0</t>
  </si>
  <si>
    <t>32" Paragon 440 Plasma TV</t>
  </si>
  <si>
    <t>EDI SmartBoard L500-1</t>
  </si>
  <si>
    <t>TV</t>
  </si>
  <si>
    <t>ID #</t>
  </si>
  <si>
    <t>August Zorn</t>
  </si>
  <si>
    <t>Jay Peralta</t>
  </si>
  <si>
    <t>Sofie Ragnar</t>
  </si>
  <si>
    <t>Anthony Liddell</t>
  </si>
  <si>
    <t>Nick Ortiz</t>
  </si>
  <si>
    <t>Marta Lao</t>
  </si>
  <si>
    <t>Saris Zoom Z-60 Digital Camera</t>
  </si>
  <si>
    <t>Jamila Kyle</t>
  </si>
  <si>
    <t>Carl Langer</t>
  </si>
  <si>
    <t>Jennifer Weiss</t>
  </si>
  <si>
    <t>17" Saris X-10 Laptop</t>
  </si>
  <si>
    <t>Checked Out</t>
  </si>
  <si>
    <t>Checked In</t>
  </si>
  <si>
    <t>Hank Sorenson</t>
  </si>
  <si>
    <t>Dean Sorenson</t>
  </si>
  <si>
    <t>Win Armitage</t>
  </si>
  <si>
    <t>Michael Earley</t>
  </si>
  <si>
    <t>Equipment Detail</t>
  </si>
  <si>
    <t>Min Seung</t>
  </si>
  <si>
    <t>Omega PixL Digital Camcorder</t>
  </si>
  <si>
    <t>50" Paragon 490L LCD TV</t>
  </si>
  <si>
    <t>Jolie Chaturvedi</t>
  </si>
  <si>
    <t>7N Light Rolling Laptop Case</t>
  </si>
  <si>
    <t>7N Heavy Rolling Laptop Case</t>
  </si>
  <si>
    <t>Saris Lumina Digital Camera</t>
  </si>
  <si>
    <t>Marques Herndon</t>
  </si>
  <si>
    <t>Stanley Geyer</t>
  </si>
  <si>
    <t>George D'Agosta</t>
  </si>
  <si>
    <t>U-Go Saris DigiCam Printer II</t>
  </si>
  <si>
    <t>U-Go Saris Label Maker</t>
  </si>
  <si>
    <t>7N Deluxe Camera Travel Bag</t>
  </si>
  <si>
    <t>Sela Shepard</t>
  </si>
  <si>
    <t>Margaret Lisbon</t>
  </si>
  <si>
    <t>Shannon Nguyen</t>
  </si>
  <si>
    <t>Clint Gosse</t>
  </si>
  <si>
    <r>
      <t xml:space="preserve">Equipment Log </t>
    </r>
    <r>
      <rPr>
        <b/>
        <sz val="11"/>
        <rFont val="Calibri"/>
        <family val="2"/>
      </rPr>
      <t>—</t>
    </r>
    <r>
      <rPr>
        <b/>
        <sz val="11"/>
        <rFont val="Rockwell"/>
        <family val="2"/>
        <scheme val="minor"/>
      </rPr>
      <t xml:space="preserve"> TechRent Corp</t>
    </r>
  </si>
  <si>
    <t>Number of Days</t>
  </si>
  <si>
    <t>Report Highlights</t>
  </si>
  <si>
    <t>Average Rent Duration:</t>
  </si>
  <si>
    <t>Max Rent Duration: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</si>
</sst>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09]dd\-mmm\-yy;@"/>
    <numFmt numFmtId="165" formatCode="[$-409]mmmm\ d\,\ yyyy;@"/>
    <numFmt numFmtId="166" formatCode="0.0"/>
  </numFmts>
  <fonts count="6" x14ac:knownFonts="1">
    <font>
      <sz val="11"/>
      <color theme="1"/>
      <name val="Rockwell"/>
      <family val="2"/>
      <scheme val="minor"/>
    </font>
    <font>
      <b/>
      <sz val="11"/>
      <color theme="0"/>
      <name val="Rockwell"/>
      <family val="2"/>
      <scheme val="minor"/>
    </font>
    <font>
      <b/>
      <sz val="11"/>
      <name val="Rockwell"/>
      <family val="2"/>
      <scheme val="minor"/>
    </font>
    <font>
      <sz val="11"/>
      <name val="Rockwell"/>
      <family val="2"/>
      <scheme val="minor"/>
    </font>
    <font>
      <b/>
      <sz val="11"/>
      <name val="Calibri"/>
      <family val="2"/>
    </font>
    <font>
      <b/>
      <sz val="11"/>
      <color theme="1"/>
      <name val="Rockwel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7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3" fillId="0" borderId="0" xfId="0" applyFont="1" applyFill="1" applyBorder="1"/>
    <xf numFmtId="0" fontId="3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horizontal="left"/>
    </xf>
    <xf numFmtId="0" fontId="3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165" fontId="3" fillId="0" borderId="0" xfId="0" applyNumberFormat="1" applyFont="1"/>
    <xf numFmtId="0" fontId="3" fillId="3" borderId="1" xfId="0" applyFont="1" applyFill="1" applyBorder="1"/>
    <xf numFmtId="0" fontId="3" fillId="3" borderId="2" xfId="0" applyFont="1" applyFill="1" applyBorder="1"/>
    <xf numFmtId="165" fontId="3" fillId="3" borderId="2" xfId="0" applyNumberFormat="1" applyFont="1" applyFill="1" applyBorder="1"/>
    <xf numFmtId="0" fontId="3" fillId="3" borderId="3" xfId="0" applyFont="1" applyFill="1" applyBorder="1"/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3" fillId="3" borderId="4" xfId="0" applyFont="1" applyFill="1" applyBorder="1"/>
    <xf numFmtId="0" fontId="3" fillId="3" borderId="5" xfId="0" applyFont="1" applyFill="1" applyBorder="1"/>
    <xf numFmtId="165" fontId="3" fillId="3" borderId="5" xfId="0" applyNumberFormat="1" applyFont="1" applyFill="1" applyBorder="1"/>
    <xf numFmtId="0" fontId="3" fillId="3" borderId="6" xfId="0" applyFont="1" applyFill="1" applyBorder="1"/>
    <xf numFmtId="0" fontId="3" fillId="0" borderId="4" xfId="0" applyFont="1" applyBorder="1"/>
    <xf numFmtId="0" fontId="3" fillId="0" borderId="5" xfId="0" applyFont="1" applyBorder="1"/>
    <xf numFmtId="165" fontId="3" fillId="0" borderId="5" xfId="0" applyNumberFormat="1" applyFont="1" applyBorder="1"/>
    <xf numFmtId="0" fontId="3" fillId="0" borderId="6" xfId="0" applyFont="1" applyBorder="1"/>
    <xf numFmtId="0" fontId="2" fillId="2" borderId="0" xfId="0" applyFont="1" applyFill="1" applyBorder="1" applyAlignment="1">
      <alignment horizontal="center"/>
    </xf>
    <xf numFmtId="0" fontId="5" fillId="0" borderId="0" xfId="0" applyFont="1" applyAlignment="1">
      <alignment horizontal="right" vertical="top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166" fontId="0" fillId="0" borderId="0" xfId="0" applyNumberFormat="1"/>
    <xf numFmtId="0" fontId="5" fillId="0" borderId="0" xfId="0" applyFont="1" applyAlignment="1">
      <alignment horizontal="right"/>
    </xf>
  </cellXfs>
  <cellStyles count="1">
    <cellStyle name="Normal" xfId="0" builtinId="0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Rockwell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Rockwell"/>
        <scheme val="minor"/>
      </font>
      <numFmt numFmtId="165" formatCode="[$-409]mmmm\ d\,\ yyyy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Rockwell"/>
        <scheme val="minor"/>
      </font>
      <numFmt numFmtId="165" formatCode="[$-409]mmmm\ d\,\ yyyy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Rockwell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Rockwell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Rockwell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Rockwell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Rockwell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99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1</xdr:row>
      <xdr:rowOff>19050</xdr:rowOff>
    </xdr:from>
    <xdr:to>
      <xdr:col>10</xdr:col>
      <xdr:colOff>609599</xdr:colOff>
      <xdr:row>68</xdr:row>
      <xdr:rowOff>28576</xdr:rowOff>
    </xdr:to>
    <xdr:sp macro="" textlink="">
      <xdr:nvSpPr>
        <xdr:cNvPr id="2" name="TextBox 1"/>
        <xdr:cNvSpPr txBox="1"/>
      </xdr:nvSpPr>
      <xdr:spPr>
        <a:xfrm>
          <a:off x="1228724" y="209550"/>
          <a:ext cx="5476875" cy="12773026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en-CA" sz="14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Tasks:</a:t>
          </a: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1. Copy the entire data from the "Raw-Data" worksheet into a new worksheet</a:t>
          </a:r>
          <a:b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called "Equipment-Rental" .</a:t>
          </a:r>
        </a:p>
        <a:p>
          <a:endParaRPr lang="en-CA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2. Convert the Flat Table (range A2:F31) to an Excel Table.</a:t>
          </a: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4.  Use the Quick Sort &amp; Filter column dropdowns to perform the following:</a:t>
          </a: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a. Sort by Checked Out Date in descending order from latest date to </a:t>
          </a:r>
          <a:b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     earliest date.</a:t>
          </a: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b. Filter the Excel Table to only show the Laptop category.</a:t>
          </a:r>
          <a:b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     Take a screenshot of the result of applying the filter, and paste this into a</a:t>
          </a:r>
          <a:b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      new worksheet called "Screenshot-1".</a:t>
          </a:r>
          <a:b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     You can take a screenshot by using the Alt+Printscreen combination</a:t>
          </a:r>
          <a:b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     on your keyboard.</a:t>
          </a:r>
          <a:b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</a:br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c. Remove the filter from the previous step.</a:t>
          </a: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</a:t>
          </a: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d. Use a Text Filter to show entries related to Camera equipment. To do this,</a:t>
          </a:r>
          <a:b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     Use a custom filter to search for entries in the Detail column</a:t>
          </a:r>
          <a:b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     containing the text "Cam".</a:t>
          </a:r>
        </a:p>
        <a:p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    Take a screenshot of the result of applying the filter, and paste this into a</a:t>
          </a:r>
          <a:b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     new worksheet called "Screenshot-2".</a:t>
          </a:r>
        </a:p>
        <a:p>
          <a:endParaRPr lang="en-CA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e. Remove the filter from the previous step.</a:t>
          </a:r>
          <a:endParaRPr lang="en-CA">
            <a:effectLst/>
          </a:endParaRP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5. Copy the entire table from the </a:t>
          </a: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"Equipment-Rental" </a:t>
          </a:r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worksheet into a new</a:t>
          </a:r>
          <a:b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worksheet called "Report-1" . In the "Report-1" worksheet,</a:t>
          </a:r>
          <a:b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 convert the Excel Table back into a Flat Table (range).</a:t>
          </a: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6. </a:t>
          </a: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 the "Report-1" worksheet, </a:t>
          </a:r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Use the Sort controls in the Data tab to perform a</a:t>
          </a:r>
          <a:b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multi-level custom sort such that entries are first ordered by equipment type,</a:t>
          </a:r>
          <a:b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and within each type, items are ordered by their checkout dates (latest to</a:t>
          </a:r>
          <a:b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earliest).</a:t>
          </a: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7. In the "Report-1" worksheet, add a new column called "Number of Days" .</a:t>
          </a:r>
          <a:b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This column should contain the number of working days between the checkout</a:t>
          </a:r>
          <a:b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and the checkin dates.</a:t>
          </a:r>
          <a:b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Use the "NetWorkDays" function to calculate the value for the first row in the</a:t>
          </a:r>
          <a:b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table and use Auto-Fill to copy the formula to the rows below.</a:t>
          </a: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8.  Create a new worksheet called "Report-2".</a:t>
          </a: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9. In the "Report-2" worksheet, in Cell A1, enter the text "Report Highlights".</a:t>
          </a:r>
          <a:b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  Merge and Center cells A1, B1 and C1, and make the text bold.</a:t>
          </a: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10.  In Cell A3 enter the text "Average Rent Duration:" and make it bold and right     </a:t>
          </a:r>
          <a:b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aligned. In Cell B3, use an Excel function to calculate the average of the </a:t>
          </a:r>
          <a:b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"Number of Days" column from the "Report-1" worksheet. </a:t>
          </a:r>
          <a:b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Reformat the number to be 1 decimal place only.</a:t>
          </a:r>
          <a:endParaRPr lang="en-CA">
            <a:effectLst/>
          </a:endParaRP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11. In cell A5, enter the text "Max Rent Duration" </a:t>
          </a: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and make it bold and right</a:t>
          </a:r>
          <a:b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aligned. In Cell B5, use an Excel function to calculate the maximum of the </a:t>
          </a:r>
          <a:b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"Number of Days" column from the "Report-1" worksheet. </a:t>
          </a:r>
        </a:p>
        <a:p>
          <a:endParaRPr lang="en-CA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12. Go back to the "Report-1" worksheet and apply a custom filter to the</a:t>
          </a:r>
          <a:b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"Number of Days" column to only show records with more than 7 days of</a:t>
          </a:r>
          <a:b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equipment rentals.</a:t>
          </a:r>
          <a:b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endParaRPr lang="en-CA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For the records shown after applying the filter, ONLY copy the "Type" ,</a:t>
          </a:r>
          <a:b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"Equipment Detail",  "By Whom", and "Number of Days" columns (including </a:t>
          </a:r>
          <a:b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headers) and paste this copied data in the "Report-2" worksheet</a:t>
          </a:r>
          <a:b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starting at cell A7.</a:t>
          </a:r>
        </a:p>
        <a:p>
          <a:endParaRPr lang="en-CA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13. Remove the Filter from "Report-1".</a:t>
          </a:r>
        </a:p>
        <a:p>
          <a:endParaRPr lang="en-CA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14. Format the "Report-2" worksheet to be aesthetically pleasing, including section titles, column headers, column widths etc.</a:t>
          </a:r>
        </a:p>
        <a:p>
          <a:endParaRPr lang="en-CA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13</xdr:col>
      <xdr:colOff>9525</xdr:colOff>
      <xdr:row>4</xdr:row>
      <xdr:rowOff>9525</xdr:rowOff>
    </xdr:from>
    <xdr:to>
      <xdr:col>21</xdr:col>
      <xdr:colOff>19050</xdr:colOff>
      <xdr:row>18</xdr:row>
      <xdr:rowOff>171450</xdr:rowOff>
    </xdr:to>
    <xdr:sp macro="" textlink="">
      <xdr:nvSpPr>
        <xdr:cNvPr id="3" name="TextBox 2"/>
        <xdr:cNvSpPr txBox="1"/>
      </xdr:nvSpPr>
      <xdr:spPr>
        <a:xfrm>
          <a:off x="7934325" y="771525"/>
          <a:ext cx="4886325" cy="2828925"/>
        </a:xfrm>
        <a:prstGeom prst="rect">
          <a:avLst/>
        </a:prstGeom>
        <a:solidFill>
          <a:schemeClr val="tx1"/>
        </a:solidFill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en-CA" sz="1400" b="1" baseline="0">
              <a:solidFill>
                <a:srgbClr val="FF0000"/>
              </a:solidFill>
              <a:latin typeface="+mn-lt"/>
              <a:ea typeface="+mn-ea"/>
              <a:cs typeface="+mn-cs"/>
            </a:rPr>
            <a:t>Hints:</a:t>
          </a:r>
          <a:br>
            <a:rPr lang="en-CA" sz="1400" b="1" baseline="0">
              <a:solidFill>
                <a:srgbClr val="FF0000"/>
              </a:solidFill>
              <a:latin typeface="+mn-lt"/>
              <a:ea typeface="+mn-ea"/>
              <a:cs typeface="+mn-cs"/>
            </a:rPr>
          </a:br>
          <a:r>
            <a:rPr lang="en-CA" sz="1000" b="1" i="1" baseline="0">
              <a:solidFill>
                <a:srgbClr val="FF0000"/>
              </a:solidFill>
              <a:latin typeface="+mn-lt"/>
              <a:ea typeface="+mn-ea"/>
              <a:cs typeface="+mn-cs"/>
            </a:rPr>
            <a:t>You should try to solve the problems without these hints, but if needed, click this box and change its background color to reveal some hints.</a:t>
          </a:r>
        </a:p>
        <a:p>
          <a:endParaRPr lang="en-CA" sz="1100" baseline="0">
            <a:solidFill>
              <a:srgbClr val="FF0000"/>
            </a:solidFill>
            <a:latin typeface="+mn-lt"/>
            <a:ea typeface="+mn-ea"/>
            <a:cs typeface="+mn-cs"/>
          </a:endParaRPr>
        </a:p>
        <a:p>
          <a:r>
            <a:rPr lang="en-CA" sz="1200" b="1" baseline="0">
              <a:solidFill>
                <a:srgbClr val="FF0000"/>
              </a:solidFill>
              <a:latin typeface="+mn-lt"/>
              <a:ea typeface="+mn-ea"/>
              <a:cs typeface="+mn-cs"/>
            </a:rPr>
            <a:t>To convert a flat table into an Excel Table, you will use the control under Insert =&gt; Table.</a:t>
          </a:r>
        </a:p>
        <a:p>
          <a:endParaRPr lang="en-CA" sz="1200" b="1" baseline="0">
            <a:solidFill>
              <a:srgbClr val="FF0000"/>
            </a:solidFill>
            <a:latin typeface="+mn-lt"/>
            <a:ea typeface="+mn-ea"/>
            <a:cs typeface="+mn-cs"/>
          </a:endParaRPr>
        </a:p>
        <a:p>
          <a:r>
            <a:rPr lang="en-CA" sz="1200" b="1" baseline="0">
              <a:solidFill>
                <a:srgbClr val="FF0000"/>
              </a:solidFill>
              <a:latin typeface="+mn-lt"/>
              <a:ea typeface="+mn-ea"/>
              <a:cs typeface="+mn-cs"/>
            </a:rPr>
            <a:t>To convert the table back into a range, click anywhere inside the Excel Table. This is bring up a "Table Tools" menu at the top of the screen. Click the Table Tools menu and select Convert to Range.</a:t>
          </a:r>
        </a:p>
        <a:p>
          <a:endParaRPr lang="en-CA" sz="1200" b="1" baseline="0">
            <a:solidFill>
              <a:srgbClr val="FF0000"/>
            </a:solidFill>
            <a:latin typeface="+mn-lt"/>
            <a:ea typeface="+mn-ea"/>
            <a:cs typeface="+mn-cs"/>
          </a:endParaRPr>
        </a:p>
        <a:p>
          <a:r>
            <a:rPr lang="en-CA" sz="1200" b="1" baseline="0">
              <a:solidFill>
                <a:srgbClr val="FF0000"/>
              </a:solidFill>
              <a:latin typeface="+mn-lt"/>
              <a:ea typeface="+mn-ea"/>
              <a:cs typeface="+mn-cs"/>
            </a:rPr>
            <a:t>Filters can be applied or removed by using the "Filter" button in the Data tab. Use this button to toggle between columns with or without drop-downs.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18</xdr:col>
      <xdr:colOff>665125</xdr:colOff>
      <xdr:row>38</xdr:row>
      <xdr:rowOff>56284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3009525" cy="693333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18</xdr:col>
      <xdr:colOff>665125</xdr:colOff>
      <xdr:row>38</xdr:row>
      <xdr:rowOff>56284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3009525" cy="6933334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2" name="Table2" displayName="Table2" ref="A2:F31" totalsRowShown="0" headerRowDxfId="7" dataDxfId="6">
  <autoFilter ref="A2:F31"/>
  <sortState ref="A3:F31">
    <sortCondition descending="1" ref="D2:D31"/>
  </sortState>
  <tableColumns count="6">
    <tableColumn id="1" name="ID #" dataDxfId="5"/>
    <tableColumn id="2" name="Type" dataDxfId="4"/>
    <tableColumn id="3" name="Equipment Detail" dataDxfId="3"/>
    <tableColumn id="4" name="Checked Out" dataDxfId="2"/>
    <tableColumn id="5" name="Checked In" dataDxfId="1"/>
    <tableColumn id="6" name="By Whom" dataDxfId="0"/>
  </tableColumns>
  <tableStyleInfo name="TableStyleMedium2" showFirstColumn="0" showLastColumn="0" showRowStripes="1" showColumnStripes="0"/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Foundry">
  <a:themeElements>
    <a:clrScheme name="Foundry">
      <a:dk1>
        <a:sysClr val="windowText" lastClr="000000"/>
      </a:dk1>
      <a:lt1>
        <a:sysClr val="window" lastClr="FFFFFF"/>
      </a:lt1>
      <a:dk2>
        <a:srgbClr val="676A55"/>
      </a:dk2>
      <a:lt2>
        <a:srgbClr val="EAEBDE"/>
      </a:lt2>
      <a:accent1>
        <a:srgbClr val="72A376"/>
      </a:accent1>
      <a:accent2>
        <a:srgbClr val="B0CCB0"/>
      </a:accent2>
      <a:accent3>
        <a:srgbClr val="A8CDD7"/>
      </a:accent3>
      <a:accent4>
        <a:srgbClr val="C0BEAF"/>
      </a:accent4>
      <a:accent5>
        <a:srgbClr val="CEC597"/>
      </a:accent5>
      <a:accent6>
        <a:srgbClr val="E8B7B7"/>
      </a:accent6>
      <a:hlink>
        <a:srgbClr val="DB5353"/>
      </a:hlink>
      <a:folHlink>
        <a:srgbClr val="903638"/>
      </a:folHlink>
    </a:clrScheme>
    <a:fontScheme name="Foundry">
      <a:majorFont>
        <a:latin typeface="Rockwell"/>
        <a:ea typeface=""/>
        <a:cs typeface=""/>
        <a:font script="Grek" typeface="Cambria"/>
        <a:font script="Cyrl" typeface="Cambria"/>
        <a:font script="Jpan" typeface="HG明朝B"/>
        <a:font script="Hang" typeface="바탕"/>
        <a:font script="Hans" typeface="方正姚体"/>
        <a:font script="Hant" typeface="微軟正黑體"/>
        <a:font script="Arab" typeface="Times New Roman"/>
        <a:font script="Hebr" typeface="David"/>
        <a:font script="Thai" typeface="JasmineUPC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Rockwell"/>
        <a:ea typeface=""/>
        <a:cs typeface=""/>
        <a:font script="Grek" typeface="Cambria"/>
        <a:font script="Cyrl" typeface="Cambria"/>
        <a:font script="Jpan" typeface="HG明朝B"/>
        <a:font script="Hang" typeface="바탕"/>
        <a:font script="Hans" typeface="方正姚体"/>
        <a:font script="Hant" typeface="標楷體"/>
        <a:font script="Arab" typeface="Times New Roman"/>
        <a:font script="Hebr" typeface="David"/>
        <a:font script="Thai" typeface="JasmineUPC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inorFont>
    </a:fontScheme>
    <a:fmtScheme name="Foundry">
      <a:fillStyleLst>
        <a:solidFill>
          <a:schemeClr val="phClr"/>
        </a:solidFill>
        <a:gradFill rotWithShape="1">
          <a:gsLst>
            <a:gs pos="0">
              <a:schemeClr val="phClr">
                <a:tint val="70000"/>
                <a:satMod val="180000"/>
              </a:schemeClr>
            </a:gs>
            <a:gs pos="62000">
              <a:schemeClr val="phClr">
                <a:tint val="30000"/>
                <a:satMod val="180000"/>
              </a:schemeClr>
            </a:gs>
            <a:gs pos="100000">
              <a:schemeClr val="phClr">
                <a:tint val="22000"/>
                <a:satMod val="180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shade val="58000"/>
                <a:satMod val="150000"/>
              </a:schemeClr>
            </a:gs>
            <a:gs pos="72000">
              <a:schemeClr val="phClr">
                <a:tint val="90000"/>
                <a:satMod val="135000"/>
              </a:schemeClr>
            </a:gs>
            <a:gs pos="100000">
              <a:schemeClr val="phClr">
                <a:tint val="80000"/>
                <a:satMod val="15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80000"/>
            </a:schemeClr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dist="38100" dir="5400000" rotWithShape="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 rotWithShape="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 rotWithShape="0">
              <a:srgbClr val="000000">
                <a:alpha val="43137"/>
              </a:srgbClr>
            </a:outerShdw>
          </a:effectLst>
          <a:scene3d>
            <a:camera prst="orthographicFront" fov="0">
              <a:rot lat="0" lon="0" rev="0"/>
            </a:camera>
            <a:lightRig rig="soft" dir="tl">
              <a:rot lat="0" lon="0" rev="20000000"/>
            </a:lightRig>
          </a:scene3d>
          <a:sp3d prstMaterial="matte">
            <a:bevelT w="63500" h="63500" prst="coolSlant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75000"/>
                <a:satMod val="400000"/>
              </a:schemeClr>
            </a:gs>
            <a:gs pos="20000">
              <a:schemeClr val="phClr">
                <a:tint val="80000"/>
                <a:satMod val="355000"/>
              </a:schemeClr>
            </a:gs>
            <a:gs pos="100000">
              <a:schemeClr val="phClr">
                <a:tint val="95000"/>
                <a:shade val="55000"/>
                <a:satMod val="355000"/>
              </a:schemeClr>
            </a:gs>
          </a:gsLst>
          <a:path path="circle">
            <a:fillToRect l="67500" t="35000" r="32500" b="65000"/>
          </a:path>
        </a:gradFill>
        <a:blipFill>
          <a:blip xmlns:r="http://schemas.openxmlformats.org/officeDocument/2006/relationships" r:embed="rId1">
            <a:duotone>
              <a:schemeClr val="phClr">
                <a:shade val="30000"/>
                <a:satMod val="120000"/>
              </a:schemeClr>
              <a:schemeClr val="phClr">
                <a:tint val="70000"/>
                <a:satMod val="250000"/>
              </a:schemeClr>
            </a:duotone>
          </a:blip>
          <a:tile tx="0" ty="0" sx="50000" sy="50000" flip="none" algn="t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A15" workbookViewId="0">
      <selection activeCell="O77" sqref="O77"/>
    </sheetView>
  </sheetViews>
  <sheetFormatPr defaultRowHeight="14.25" x14ac:dyDescent="0.2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workbookViewId="0">
      <pane ySplit="2" topLeftCell="A3" activePane="bottomLeft" state="frozen"/>
      <selection pane="bottomLeft" activeCell="E5" sqref="E5"/>
    </sheetView>
  </sheetViews>
  <sheetFormatPr defaultRowHeight="15" x14ac:dyDescent="0.2"/>
  <cols>
    <col min="1" max="1" width="6.5" style="2" customWidth="1"/>
    <col min="2" max="2" width="10.5" style="1" customWidth="1"/>
    <col min="3" max="3" width="28.5" style="1" customWidth="1"/>
    <col min="4" max="5" width="18.5" style="5" customWidth="1"/>
    <col min="6" max="6" width="18.875" style="1" customWidth="1"/>
    <col min="7" max="16384" width="9" style="1"/>
  </cols>
  <sheetData>
    <row r="1" spans="1:9" s="3" customFormat="1" ht="16.5" customHeight="1" x14ac:dyDescent="0.25">
      <c r="A1" s="7" t="s">
        <v>50</v>
      </c>
      <c r="B1" s="7"/>
      <c r="C1" s="7"/>
      <c r="D1" s="6"/>
      <c r="E1" s="6"/>
      <c r="F1" s="6"/>
    </row>
    <row r="2" spans="1:9" s="4" customFormat="1" x14ac:dyDescent="0.25">
      <c r="A2" s="8" t="s">
        <v>14</v>
      </c>
      <c r="B2" s="8" t="s">
        <v>2</v>
      </c>
      <c r="C2" s="8" t="s">
        <v>32</v>
      </c>
      <c r="D2" s="8" t="s">
        <v>26</v>
      </c>
      <c r="E2" s="8" t="s">
        <v>27</v>
      </c>
      <c r="F2" s="8" t="s">
        <v>3</v>
      </c>
      <c r="G2" s="3"/>
      <c r="H2" s="3"/>
      <c r="I2" s="3"/>
    </row>
    <row r="3" spans="1:9" ht="15.75" customHeight="1" x14ac:dyDescent="0.2">
      <c r="A3" s="6">
        <v>1011</v>
      </c>
      <c r="B3" s="6" t="s">
        <v>0</v>
      </c>
      <c r="C3" s="6" t="s">
        <v>5</v>
      </c>
      <c r="D3" s="9">
        <v>40455</v>
      </c>
      <c r="E3" s="9">
        <v>40459</v>
      </c>
      <c r="F3" s="6" t="s">
        <v>16</v>
      </c>
    </row>
    <row r="4" spans="1:9" ht="15" customHeight="1" x14ac:dyDescent="0.2">
      <c r="A4" s="6">
        <v>1012</v>
      </c>
      <c r="B4" s="6" t="s">
        <v>0</v>
      </c>
      <c r="C4" s="6" t="s">
        <v>5</v>
      </c>
      <c r="D4" s="9">
        <v>40450</v>
      </c>
      <c r="E4" s="9">
        <v>40457</v>
      </c>
      <c r="F4" s="6" t="s">
        <v>15</v>
      </c>
    </row>
    <row r="5" spans="1:9" ht="15" customHeight="1" x14ac:dyDescent="0.2">
      <c r="A5" s="6">
        <v>1021</v>
      </c>
      <c r="B5" s="6" t="s">
        <v>0</v>
      </c>
      <c r="C5" s="6" t="s">
        <v>6</v>
      </c>
      <c r="D5" s="9">
        <v>40436</v>
      </c>
      <c r="E5" s="9">
        <v>40452</v>
      </c>
      <c r="F5" s="6" t="s">
        <v>17</v>
      </c>
    </row>
    <row r="6" spans="1:9" ht="15" customHeight="1" x14ac:dyDescent="0.2">
      <c r="A6" s="6">
        <v>1022</v>
      </c>
      <c r="B6" s="6" t="s">
        <v>0</v>
      </c>
      <c r="C6" s="6" t="s">
        <v>6</v>
      </c>
      <c r="D6" s="9">
        <v>40404</v>
      </c>
      <c r="E6" s="9">
        <v>40406</v>
      </c>
      <c r="F6" s="6" t="s">
        <v>28</v>
      </c>
    </row>
    <row r="7" spans="1:9" ht="15" customHeight="1" x14ac:dyDescent="0.2">
      <c r="A7" s="6">
        <v>1023</v>
      </c>
      <c r="B7" s="6" t="s">
        <v>0</v>
      </c>
      <c r="C7" s="6" t="s">
        <v>6</v>
      </c>
      <c r="D7" s="9">
        <v>40398</v>
      </c>
      <c r="E7" s="9">
        <v>40405</v>
      </c>
      <c r="F7" s="6" t="s">
        <v>24</v>
      </c>
    </row>
    <row r="8" spans="1:9" ht="15" customHeight="1" x14ac:dyDescent="0.2">
      <c r="A8" s="6">
        <v>1025</v>
      </c>
      <c r="B8" s="6" t="s">
        <v>0</v>
      </c>
      <c r="C8" s="6" t="s">
        <v>7</v>
      </c>
      <c r="D8" s="9">
        <v>40447</v>
      </c>
      <c r="E8" s="9">
        <v>40455</v>
      </c>
      <c r="F8" s="6" t="s">
        <v>33</v>
      </c>
    </row>
    <row r="9" spans="1:9" ht="15" customHeight="1" x14ac:dyDescent="0.2">
      <c r="A9" s="6">
        <v>1031</v>
      </c>
      <c r="B9" s="6" t="s">
        <v>0</v>
      </c>
      <c r="C9" s="6" t="s">
        <v>25</v>
      </c>
      <c r="D9" s="9">
        <v>40455</v>
      </c>
      <c r="E9" s="9">
        <v>40465</v>
      </c>
      <c r="F9" s="6" t="s">
        <v>19</v>
      </c>
    </row>
    <row r="10" spans="1:9" ht="15" customHeight="1" x14ac:dyDescent="0.2">
      <c r="A10" s="6">
        <v>1032</v>
      </c>
      <c r="B10" s="6" t="s">
        <v>0</v>
      </c>
      <c r="C10" s="6" t="s">
        <v>25</v>
      </c>
      <c r="D10" s="9">
        <v>40440</v>
      </c>
      <c r="E10" s="9">
        <v>40445</v>
      </c>
      <c r="F10" s="6" t="s">
        <v>41</v>
      </c>
    </row>
    <row r="11" spans="1:9" ht="15" customHeight="1" x14ac:dyDescent="0.2">
      <c r="A11" s="6">
        <v>1033</v>
      </c>
      <c r="B11" s="6" t="s">
        <v>0</v>
      </c>
      <c r="C11" s="6" t="s">
        <v>25</v>
      </c>
      <c r="D11" s="9">
        <v>40445</v>
      </c>
      <c r="E11" s="9">
        <v>40447</v>
      </c>
      <c r="F11" s="6" t="s">
        <v>42</v>
      </c>
    </row>
    <row r="12" spans="1:9" ht="15" customHeight="1" x14ac:dyDescent="0.2">
      <c r="A12" s="6">
        <v>1034</v>
      </c>
      <c r="B12" s="6" t="s">
        <v>0</v>
      </c>
      <c r="C12" s="6" t="s">
        <v>25</v>
      </c>
      <c r="D12" s="9">
        <v>40415</v>
      </c>
      <c r="E12" s="9">
        <v>40417</v>
      </c>
      <c r="F12" s="6" t="s">
        <v>16</v>
      </c>
    </row>
    <row r="13" spans="1:9" ht="14.25" x14ac:dyDescent="0.2">
      <c r="A13" s="6">
        <v>2050</v>
      </c>
      <c r="B13" s="6" t="s">
        <v>4</v>
      </c>
      <c r="C13" s="6" t="s">
        <v>12</v>
      </c>
      <c r="D13" s="9">
        <v>40456</v>
      </c>
      <c r="E13" s="9">
        <v>40457</v>
      </c>
      <c r="F13" s="6" t="s">
        <v>18</v>
      </c>
    </row>
    <row r="14" spans="1:9" ht="14.25" x14ac:dyDescent="0.2">
      <c r="A14" s="6">
        <v>2051</v>
      </c>
      <c r="B14" s="6" t="s">
        <v>4</v>
      </c>
      <c r="C14" s="6" t="s">
        <v>12</v>
      </c>
      <c r="D14" s="9">
        <v>40452</v>
      </c>
      <c r="E14" s="9">
        <v>40456</v>
      </c>
      <c r="F14" s="6" t="s">
        <v>17</v>
      </c>
    </row>
    <row r="15" spans="1:9" ht="14.25" x14ac:dyDescent="0.2">
      <c r="A15" s="6">
        <v>3000</v>
      </c>
      <c r="B15" s="6" t="s">
        <v>4</v>
      </c>
      <c r="C15" s="6" t="s">
        <v>39</v>
      </c>
      <c r="D15" s="9">
        <v>40310</v>
      </c>
      <c r="E15" s="9">
        <v>40313</v>
      </c>
      <c r="F15" s="6" t="s">
        <v>48</v>
      </c>
    </row>
    <row r="16" spans="1:9" ht="14.25" x14ac:dyDescent="0.2">
      <c r="A16" s="6">
        <v>3005</v>
      </c>
      <c r="B16" s="6" t="s">
        <v>4</v>
      </c>
      <c r="C16" s="6" t="s">
        <v>21</v>
      </c>
      <c r="D16" s="9">
        <v>40386</v>
      </c>
      <c r="E16" s="9">
        <v>40396</v>
      </c>
      <c r="F16" s="6" t="s">
        <v>46</v>
      </c>
    </row>
    <row r="17" spans="1:6" ht="14.25" x14ac:dyDescent="0.2">
      <c r="A17" s="6">
        <v>3070</v>
      </c>
      <c r="B17" s="6" t="s">
        <v>4</v>
      </c>
      <c r="C17" s="6" t="s">
        <v>34</v>
      </c>
      <c r="D17" s="9">
        <v>40457</v>
      </c>
      <c r="E17" s="9">
        <v>40460</v>
      </c>
      <c r="F17" s="6" t="s">
        <v>33</v>
      </c>
    </row>
    <row r="18" spans="1:6" ht="14.25" x14ac:dyDescent="0.2">
      <c r="A18" s="6">
        <v>3800</v>
      </c>
      <c r="B18" s="6" t="s">
        <v>4</v>
      </c>
      <c r="C18" s="6" t="s">
        <v>43</v>
      </c>
      <c r="D18" s="9">
        <v>40394</v>
      </c>
      <c r="E18" s="9">
        <v>40395</v>
      </c>
      <c r="F18" s="6" t="s">
        <v>28</v>
      </c>
    </row>
    <row r="19" spans="1:6" ht="14.25" x14ac:dyDescent="0.2">
      <c r="A19" s="6">
        <v>3900</v>
      </c>
      <c r="B19" s="6" t="s">
        <v>4</v>
      </c>
      <c r="C19" s="6" t="s">
        <v>44</v>
      </c>
      <c r="D19" s="9">
        <v>40342</v>
      </c>
      <c r="E19" s="9">
        <v>40349</v>
      </c>
      <c r="F19" s="6" t="s">
        <v>49</v>
      </c>
    </row>
    <row r="20" spans="1:6" ht="15" customHeight="1" x14ac:dyDescent="0.2">
      <c r="A20" s="6">
        <v>4800</v>
      </c>
      <c r="B20" s="6" t="s">
        <v>4</v>
      </c>
      <c r="C20" s="6" t="s">
        <v>45</v>
      </c>
      <c r="D20" s="9">
        <v>40386</v>
      </c>
      <c r="E20" s="9">
        <v>40396</v>
      </c>
      <c r="F20" s="6" t="s">
        <v>46</v>
      </c>
    </row>
    <row r="21" spans="1:6" ht="15" customHeight="1" x14ac:dyDescent="0.2">
      <c r="A21" s="6">
        <v>4900</v>
      </c>
      <c r="B21" s="6" t="s">
        <v>4</v>
      </c>
      <c r="C21" s="6" t="s">
        <v>37</v>
      </c>
      <c r="D21" s="9">
        <v>40455</v>
      </c>
      <c r="E21" s="9">
        <v>40458</v>
      </c>
      <c r="F21" s="6" t="s">
        <v>16</v>
      </c>
    </row>
    <row r="22" spans="1:6" ht="15" customHeight="1" x14ac:dyDescent="0.2">
      <c r="A22" s="6">
        <v>4905</v>
      </c>
      <c r="B22" s="6" t="s">
        <v>4</v>
      </c>
      <c r="C22" s="6" t="s">
        <v>38</v>
      </c>
      <c r="D22" s="9">
        <v>40455</v>
      </c>
      <c r="E22" s="9">
        <v>40459</v>
      </c>
      <c r="F22" s="6" t="s">
        <v>19</v>
      </c>
    </row>
    <row r="23" spans="1:6" ht="15" customHeight="1" x14ac:dyDescent="0.2">
      <c r="A23" s="6">
        <v>5020</v>
      </c>
      <c r="B23" s="6" t="s">
        <v>13</v>
      </c>
      <c r="C23" s="6" t="s">
        <v>11</v>
      </c>
      <c r="D23" s="9">
        <v>40401</v>
      </c>
      <c r="E23" s="9">
        <v>40403</v>
      </c>
      <c r="F23" s="6" t="s">
        <v>20</v>
      </c>
    </row>
    <row r="24" spans="1:6" ht="15" customHeight="1" x14ac:dyDescent="0.2">
      <c r="A24" s="6">
        <v>5022</v>
      </c>
      <c r="B24" s="6" t="s">
        <v>13</v>
      </c>
      <c r="C24" s="6" t="s">
        <v>11</v>
      </c>
      <c r="D24" s="9">
        <v>40376</v>
      </c>
      <c r="E24" s="9">
        <v>40376</v>
      </c>
      <c r="F24" s="6" t="s">
        <v>23</v>
      </c>
    </row>
    <row r="25" spans="1:6" ht="15" customHeight="1" x14ac:dyDescent="0.2">
      <c r="A25" s="6">
        <v>5023</v>
      </c>
      <c r="B25" s="6" t="s">
        <v>13</v>
      </c>
      <c r="C25" s="6" t="s">
        <v>35</v>
      </c>
      <c r="D25" s="9">
        <v>40452</v>
      </c>
      <c r="E25" s="9">
        <v>40452</v>
      </c>
      <c r="F25" s="6" t="s">
        <v>47</v>
      </c>
    </row>
    <row r="26" spans="1:6" ht="15" customHeight="1" x14ac:dyDescent="0.2">
      <c r="A26" s="6">
        <v>6100</v>
      </c>
      <c r="B26" s="6" t="s">
        <v>1</v>
      </c>
      <c r="C26" s="6" t="s">
        <v>10</v>
      </c>
      <c r="D26" s="9">
        <v>40449</v>
      </c>
      <c r="E26" s="9">
        <v>40452</v>
      </c>
      <c r="F26" s="6" t="s">
        <v>30</v>
      </c>
    </row>
    <row r="27" spans="1:6" ht="15" customHeight="1" x14ac:dyDescent="0.2">
      <c r="A27" s="6">
        <v>6101</v>
      </c>
      <c r="B27" s="6" t="s">
        <v>1</v>
      </c>
      <c r="C27" s="6" t="s">
        <v>10</v>
      </c>
      <c r="D27" s="9">
        <v>40447</v>
      </c>
      <c r="E27" s="9">
        <v>40448</v>
      </c>
      <c r="F27" s="6" t="s">
        <v>31</v>
      </c>
    </row>
    <row r="28" spans="1:6" ht="15" customHeight="1" x14ac:dyDescent="0.2">
      <c r="A28" s="6">
        <v>6102</v>
      </c>
      <c r="B28" s="6" t="s">
        <v>1</v>
      </c>
      <c r="C28" s="6" t="s">
        <v>10</v>
      </c>
      <c r="D28" s="9">
        <v>40412</v>
      </c>
      <c r="E28" s="9">
        <v>40413</v>
      </c>
      <c r="F28" s="6" t="s">
        <v>22</v>
      </c>
    </row>
    <row r="29" spans="1:6" ht="15" customHeight="1" x14ac:dyDescent="0.2">
      <c r="A29" s="6">
        <v>6200</v>
      </c>
      <c r="B29" s="6" t="s">
        <v>1</v>
      </c>
      <c r="C29" s="6" t="s">
        <v>8</v>
      </c>
      <c r="D29" s="9">
        <v>40422</v>
      </c>
      <c r="E29" s="9">
        <v>40425</v>
      </c>
      <c r="F29" s="6" t="s">
        <v>36</v>
      </c>
    </row>
    <row r="30" spans="1:6" ht="15" customHeight="1" x14ac:dyDescent="0.2">
      <c r="A30" s="6">
        <v>6301</v>
      </c>
      <c r="B30" s="6" t="s">
        <v>1</v>
      </c>
      <c r="C30" s="6" t="s">
        <v>9</v>
      </c>
      <c r="D30" s="9">
        <v>40431</v>
      </c>
      <c r="E30" s="9">
        <v>40435</v>
      </c>
      <c r="F30" s="6" t="s">
        <v>40</v>
      </c>
    </row>
    <row r="31" spans="1:6" ht="15" customHeight="1" x14ac:dyDescent="0.2">
      <c r="A31" s="6">
        <v>6302</v>
      </c>
      <c r="B31" s="6" t="s">
        <v>1</v>
      </c>
      <c r="C31" s="6" t="s">
        <v>9</v>
      </c>
      <c r="D31" s="9">
        <v>40429</v>
      </c>
      <c r="E31" s="9">
        <v>40436</v>
      </c>
      <c r="F31" s="6" t="s">
        <v>29</v>
      </c>
    </row>
  </sheetData>
  <sortState ref="A3:F31">
    <sortCondition ref="A2"/>
  </sortState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workbookViewId="0">
      <selection activeCell="H21" sqref="H21"/>
    </sheetView>
  </sheetViews>
  <sheetFormatPr defaultRowHeight="15" x14ac:dyDescent="0.2"/>
  <cols>
    <col min="1" max="1" width="6.5" customWidth="1"/>
    <col min="2" max="2" width="10.5" customWidth="1"/>
    <col min="3" max="3" width="28.5" customWidth="1"/>
    <col min="4" max="5" width="18.5" customWidth="1"/>
    <col min="6" max="6" width="18.875" customWidth="1"/>
  </cols>
  <sheetData>
    <row r="1" spans="1:6" x14ac:dyDescent="0.25">
      <c r="A1" s="7" t="s">
        <v>50</v>
      </c>
      <c r="B1" s="7"/>
      <c r="C1" s="7"/>
      <c r="D1" s="6"/>
      <c r="E1" s="6"/>
      <c r="F1" s="6"/>
    </row>
    <row r="2" spans="1:6" x14ac:dyDescent="0.25">
      <c r="A2" s="8" t="s">
        <v>14</v>
      </c>
      <c r="B2" s="8" t="s">
        <v>2</v>
      </c>
      <c r="C2" s="8" t="s">
        <v>32</v>
      </c>
      <c r="D2" s="8" t="s">
        <v>26</v>
      </c>
      <c r="E2" s="8" t="s">
        <v>27</v>
      </c>
      <c r="F2" s="8" t="s">
        <v>3</v>
      </c>
    </row>
    <row r="3" spans="1:6" ht="14.25" x14ac:dyDescent="0.2">
      <c r="A3" s="6">
        <v>3070</v>
      </c>
      <c r="B3" s="6" t="s">
        <v>4</v>
      </c>
      <c r="C3" s="6" t="s">
        <v>34</v>
      </c>
      <c r="D3" s="9">
        <v>40457</v>
      </c>
      <c r="E3" s="9">
        <v>40460</v>
      </c>
      <c r="F3" s="6" t="s">
        <v>33</v>
      </c>
    </row>
    <row r="4" spans="1:6" ht="14.25" x14ac:dyDescent="0.2">
      <c r="A4" s="6">
        <v>2050</v>
      </c>
      <c r="B4" s="6" t="s">
        <v>4</v>
      </c>
      <c r="C4" s="6" t="s">
        <v>12</v>
      </c>
      <c r="D4" s="9">
        <v>40456</v>
      </c>
      <c r="E4" s="9">
        <v>40457</v>
      </c>
      <c r="F4" s="6" t="s">
        <v>18</v>
      </c>
    </row>
    <row r="5" spans="1:6" ht="14.25" x14ac:dyDescent="0.2">
      <c r="A5" s="6">
        <v>1011</v>
      </c>
      <c r="B5" s="6" t="s">
        <v>0</v>
      </c>
      <c r="C5" s="6" t="s">
        <v>5</v>
      </c>
      <c r="D5" s="9">
        <v>40455</v>
      </c>
      <c r="E5" s="9">
        <v>40459</v>
      </c>
      <c r="F5" s="6" t="s">
        <v>16</v>
      </c>
    </row>
    <row r="6" spans="1:6" ht="14.25" x14ac:dyDescent="0.2">
      <c r="A6" s="6">
        <v>1031</v>
      </c>
      <c r="B6" s="6" t="s">
        <v>0</v>
      </c>
      <c r="C6" s="6" t="s">
        <v>25</v>
      </c>
      <c r="D6" s="9">
        <v>40455</v>
      </c>
      <c r="E6" s="9">
        <v>40465</v>
      </c>
      <c r="F6" s="6" t="s">
        <v>19</v>
      </c>
    </row>
    <row r="7" spans="1:6" ht="14.25" x14ac:dyDescent="0.2">
      <c r="A7" s="6">
        <v>4900</v>
      </c>
      <c r="B7" s="6" t="s">
        <v>4</v>
      </c>
      <c r="C7" s="6" t="s">
        <v>37</v>
      </c>
      <c r="D7" s="9">
        <v>40455</v>
      </c>
      <c r="E7" s="9">
        <v>40458</v>
      </c>
      <c r="F7" s="6" t="s">
        <v>16</v>
      </c>
    </row>
    <row r="8" spans="1:6" ht="14.25" x14ac:dyDescent="0.2">
      <c r="A8" s="6">
        <v>4905</v>
      </c>
      <c r="B8" s="6" t="s">
        <v>4</v>
      </c>
      <c r="C8" s="6" t="s">
        <v>38</v>
      </c>
      <c r="D8" s="9">
        <v>40455</v>
      </c>
      <c r="E8" s="9">
        <v>40459</v>
      </c>
      <c r="F8" s="6" t="s">
        <v>19</v>
      </c>
    </row>
    <row r="9" spans="1:6" ht="14.25" x14ac:dyDescent="0.2">
      <c r="A9" s="6">
        <v>2051</v>
      </c>
      <c r="B9" s="6" t="s">
        <v>4</v>
      </c>
      <c r="C9" s="6" t="s">
        <v>12</v>
      </c>
      <c r="D9" s="9">
        <v>40452</v>
      </c>
      <c r="E9" s="9">
        <v>40456</v>
      </c>
      <c r="F9" s="6" t="s">
        <v>17</v>
      </c>
    </row>
    <row r="10" spans="1:6" ht="14.25" x14ac:dyDescent="0.2">
      <c r="A10" s="6">
        <v>5023</v>
      </c>
      <c r="B10" s="6" t="s">
        <v>13</v>
      </c>
      <c r="C10" s="6" t="s">
        <v>35</v>
      </c>
      <c r="D10" s="9">
        <v>40452</v>
      </c>
      <c r="E10" s="9">
        <v>40452</v>
      </c>
      <c r="F10" s="6" t="s">
        <v>47</v>
      </c>
    </row>
    <row r="11" spans="1:6" ht="14.25" x14ac:dyDescent="0.2">
      <c r="A11" s="6">
        <v>1012</v>
      </c>
      <c r="B11" s="6" t="s">
        <v>0</v>
      </c>
      <c r="C11" s="6" t="s">
        <v>5</v>
      </c>
      <c r="D11" s="9">
        <v>40450</v>
      </c>
      <c r="E11" s="9">
        <v>40457</v>
      </c>
      <c r="F11" s="6" t="s">
        <v>15</v>
      </c>
    </row>
    <row r="12" spans="1:6" ht="14.25" x14ac:dyDescent="0.2">
      <c r="A12" s="6">
        <v>6100</v>
      </c>
      <c r="B12" s="6" t="s">
        <v>1</v>
      </c>
      <c r="C12" s="6" t="s">
        <v>10</v>
      </c>
      <c r="D12" s="9">
        <v>40449</v>
      </c>
      <c r="E12" s="9">
        <v>40452</v>
      </c>
      <c r="F12" s="6" t="s">
        <v>30</v>
      </c>
    </row>
    <row r="13" spans="1:6" ht="14.25" x14ac:dyDescent="0.2">
      <c r="A13" s="6">
        <v>1025</v>
      </c>
      <c r="B13" s="6" t="s">
        <v>0</v>
      </c>
      <c r="C13" s="6" t="s">
        <v>7</v>
      </c>
      <c r="D13" s="9">
        <v>40447</v>
      </c>
      <c r="E13" s="9">
        <v>40455</v>
      </c>
      <c r="F13" s="6" t="s">
        <v>33</v>
      </c>
    </row>
    <row r="14" spans="1:6" ht="14.25" x14ac:dyDescent="0.2">
      <c r="A14" s="6">
        <v>6101</v>
      </c>
      <c r="B14" s="6" t="s">
        <v>1</v>
      </c>
      <c r="C14" s="6" t="s">
        <v>10</v>
      </c>
      <c r="D14" s="9">
        <v>40447</v>
      </c>
      <c r="E14" s="9">
        <v>40448</v>
      </c>
      <c r="F14" s="6" t="s">
        <v>31</v>
      </c>
    </row>
    <row r="15" spans="1:6" ht="14.25" x14ac:dyDescent="0.2">
      <c r="A15" s="6">
        <v>1033</v>
      </c>
      <c r="B15" s="6" t="s">
        <v>0</v>
      </c>
      <c r="C15" s="6" t="s">
        <v>25</v>
      </c>
      <c r="D15" s="9">
        <v>40445</v>
      </c>
      <c r="E15" s="9">
        <v>40447</v>
      </c>
      <c r="F15" s="6" t="s">
        <v>42</v>
      </c>
    </row>
    <row r="16" spans="1:6" ht="14.25" x14ac:dyDescent="0.2">
      <c r="A16" s="6">
        <v>1032</v>
      </c>
      <c r="B16" s="6" t="s">
        <v>0</v>
      </c>
      <c r="C16" s="6" t="s">
        <v>25</v>
      </c>
      <c r="D16" s="9">
        <v>40440</v>
      </c>
      <c r="E16" s="9">
        <v>40445</v>
      </c>
      <c r="F16" s="6" t="s">
        <v>41</v>
      </c>
    </row>
    <row r="17" spans="1:6" ht="14.25" x14ac:dyDescent="0.2">
      <c r="A17" s="6">
        <v>1021</v>
      </c>
      <c r="B17" s="6" t="s">
        <v>0</v>
      </c>
      <c r="C17" s="6" t="s">
        <v>6</v>
      </c>
      <c r="D17" s="9">
        <v>40436</v>
      </c>
      <c r="E17" s="9">
        <v>40452</v>
      </c>
      <c r="F17" s="6" t="s">
        <v>17</v>
      </c>
    </row>
    <row r="18" spans="1:6" ht="14.25" x14ac:dyDescent="0.2">
      <c r="A18" s="6">
        <v>6301</v>
      </c>
      <c r="B18" s="6" t="s">
        <v>1</v>
      </c>
      <c r="C18" s="6" t="s">
        <v>9</v>
      </c>
      <c r="D18" s="9">
        <v>40431</v>
      </c>
      <c r="E18" s="9">
        <v>40435</v>
      </c>
      <c r="F18" s="6" t="s">
        <v>40</v>
      </c>
    </row>
    <row r="19" spans="1:6" ht="14.25" x14ac:dyDescent="0.2">
      <c r="A19" s="6">
        <v>6302</v>
      </c>
      <c r="B19" s="6" t="s">
        <v>1</v>
      </c>
      <c r="C19" s="6" t="s">
        <v>9</v>
      </c>
      <c r="D19" s="9">
        <v>40429</v>
      </c>
      <c r="E19" s="9">
        <v>40436</v>
      </c>
      <c r="F19" s="6" t="s">
        <v>29</v>
      </c>
    </row>
    <row r="20" spans="1:6" ht="14.25" x14ac:dyDescent="0.2">
      <c r="A20" s="6">
        <v>6200</v>
      </c>
      <c r="B20" s="6" t="s">
        <v>1</v>
      </c>
      <c r="C20" s="6" t="s">
        <v>8</v>
      </c>
      <c r="D20" s="9">
        <v>40422</v>
      </c>
      <c r="E20" s="9">
        <v>40425</v>
      </c>
      <c r="F20" s="6" t="s">
        <v>36</v>
      </c>
    </row>
    <row r="21" spans="1:6" ht="14.25" x14ac:dyDescent="0.2">
      <c r="A21" s="6">
        <v>1034</v>
      </c>
      <c r="B21" s="6" t="s">
        <v>0</v>
      </c>
      <c r="C21" s="6" t="s">
        <v>25</v>
      </c>
      <c r="D21" s="9">
        <v>40415</v>
      </c>
      <c r="E21" s="9">
        <v>40417</v>
      </c>
      <c r="F21" s="6" t="s">
        <v>16</v>
      </c>
    </row>
    <row r="22" spans="1:6" ht="14.25" x14ac:dyDescent="0.2">
      <c r="A22" s="6">
        <v>6102</v>
      </c>
      <c r="B22" s="6" t="s">
        <v>1</v>
      </c>
      <c r="C22" s="6" t="s">
        <v>10</v>
      </c>
      <c r="D22" s="9">
        <v>40412</v>
      </c>
      <c r="E22" s="9">
        <v>40413</v>
      </c>
      <c r="F22" s="6" t="s">
        <v>22</v>
      </c>
    </row>
    <row r="23" spans="1:6" ht="14.25" x14ac:dyDescent="0.2">
      <c r="A23" s="6">
        <v>1022</v>
      </c>
      <c r="B23" s="6" t="s">
        <v>0</v>
      </c>
      <c r="C23" s="6" t="s">
        <v>6</v>
      </c>
      <c r="D23" s="9">
        <v>40404</v>
      </c>
      <c r="E23" s="9">
        <v>40406</v>
      </c>
      <c r="F23" s="6" t="s">
        <v>28</v>
      </c>
    </row>
    <row r="24" spans="1:6" ht="14.25" x14ac:dyDescent="0.2">
      <c r="A24" s="6">
        <v>5020</v>
      </c>
      <c r="B24" s="6" t="s">
        <v>13</v>
      </c>
      <c r="C24" s="6" t="s">
        <v>11</v>
      </c>
      <c r="D24" s="9">
        <v>40401</v>
      </c>
      <c r="E24" s="9">
        <v>40403</v>
      </c>
      <c r="F24" s="6" t="s">
        <v>20</v>
      </c>
    </row>
    <row r="25" spans="1:6" ht="14.25" x14ac:dyDescent="0.2">
      <c r="A25" s="6">
        <v>1023</v>
      </c>
      <c r="B25" s="6" t="s">
        <v>0</v>
      </c>
      <c r="C25" s="6" t="s">
        <v>6</v>
      </c>
      <c r="D25" s="9">
        <v>40398</v>
      </c>
      <c r="E25" s="9">
        <v>40405</v>
      </c>
      <c r="F25" s="6" t="s">
        <v>24</v>
      </c>
    </row>
    <row r="26" spans="1:6" ht="14.25" x14ac:dyDescent="0.2">
      <c r="A26" s="6">
        <v>3800</v>
      </c>
      <c r="B26" s="6" t="s">
        <v>4</v>
      </c>
      <c r="C26" s="6" t="s">
        <v>43</v>
      </c>
      <c r="D26" s="9">
        <v>40394</v>
      </c>
      <c r="E26" s="9">
        <v>40395</v>
      </c>
      <c r="F26" s="6" t="s">
        <v>28</v>
      </c>
    </row>
    <row r="27" spans="1:6" ht="14.25" x14ac:dyDescent="0.2">
      <c r="A27" s="6">
        <v>3005</v>
      </c>
      <c r="B27" s="6" t="s">
        <v>4</v>
      </c>
      <c r="C27" s="6" t="s">
        <v>21</v>
      </c>
      <c r="D27" s="9">
        <v>40386</v>
      </c>
      <c r="E27" s="9">
        <v>40396</v>
      </c>
      <c r="F27" s="6" t="s">
        <v>46</v>
      </c>
    </row>
    <row r="28" spans="1:6" ht="14.25" x14ac:dyDescent="0.2">
      <c r="A28" s="6">
        <v>4800</v>
      </c>
      <c r="B28" s="6" t="s">
        <v>4</v>
      </c>
      <c r="C28" s="6" t="s">
        <v>45</v>
      </c>
      <c r="D28" s="9">
        <v>40386</v>
      </c>
      <c r="E28" s="9">
        <v>40396</v>
      </c>
      <c r="F28" s="6" t="s">
        <v>46</v>
      </c>
    </row>
    <row r="29" spans="1:6" ht="14.25" x14ac:dyDescent="0.2">
      <c r="A29" s="6">
        <v>5022</v>
      </c>
      <c r="B29" s="6" t="s">
        <v>13</v>
      </c>
      <c r="C29" s="6" t="s">
        <v>11</v>
      </c>
      <c r="D29" s="9">
        <v>40376</v>
      </c>
      <c r="E29" s="9">
        <v>40376</v>
      </c>
      <c r="F29" s="6" t="s">
        <v>23</v>
      </c>
    </row>
    <row r="30" spans="1:6" ht="14.25" x14ac:dyDescent="0.2">
      <c r="A30" s="6">
        <v>3900</v>
      </c>
      <c r="B30" s="6" t="s">
        <v>4</v>
      </c>
      <c r="C30" s="6" t="s">
        <v>44</v>
      </c>
      <c r="D30" s="9">
        <v>40342</v>
      </c>
      <c r="E30" s="9">
        <v>40349</v>
      </c>
      <c r="F30" s="6" t="s">
        <v>49</v>
      </c>
    </row>
    <row r="31" spans="1:6" ht="14.25" x14ac:dyDescent="0.2">
      <c r="A31" s="6">
        <v>3000</v>
      </c>
      <c r="B31" s="6" t="s">
        <v>4</v>
      </c>
      <c r="C31" s="6" t="s">
        <v>39</v>
      </c>
      <c r="D31" s="9">
        <v>40310</v>
      </c>
      <c r="E31" s="9">
        <v>40313</v>
      </c>
      <c r="F31" s="6" t="s">
        <v>48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workbookViewId="0">
      <selection activeCell="I9" sqref="I9"/>
    </sheetView>
  </sheetViews>
  <sheetFormatPr defaultRowHeight="15" x14ac:dyDescent="0.2"/>
  <cols>
    <col min="1" max="1" width="6.5" customWidth="1"/>
    <col min="2" max="2" width="10.5" customWidth="1"/>
    <col min="3" max="3" width="28.5" customWidth="1"/>
    <col min="4" max="5" width="18.5" customWidth="1"/>
    <col min="6" max="6" width="18.875" customWidth="1"/>
    <col min="7" max="7" width="19.875" customWidth="1"/>
  </cols>
  <sheetData>
    <row r="1" spans="1:7" x14ac:dyDescent="0.25">
      <c r="A1" s="7" t="s">
        <v>50</v>
      </c>
      <c r="B1" s="7"/>
      <c r="C1" s="7"/>
      <c r="D1" s="6"/>
      <c r="E1" s="6"/>
      <c r="F1" s="6"/>
    </row>
    <row r="2" spans="1:7" x14ac:dyDescent="0.25">
      <c r="A2" s="14" t="s">
        <v>14</v>
      </c>
      <c r="B2" s="15" t="s">
        <v>2</v>
      </c>
      <c r="C2" s="15" t="s">
        <v>32</v>
      </c>
      <c r="D2" s="15" t="s">
        <v>26</v>
      </c>
      <c r="E2" s="15" t="s">
        <v>27</v>
      </c>
      <c r="F2" s="16" t="s">
        <v>3</v>
      </c>
      <c r="G2" s="25" t="s">
        <v>51</v>
      </c>
    </row>
    <row r="3" spans="1:7" ht="14.25" x14ac:dyDescent="0.2">
      <c r="A3" s="21">
        <v>5023</v>
      </c>
      <c r="B3" s="22" t="s">
        <v>13</v>
      </c>
      <c r="C3" s="22" t="s">
        <v>35</v>
      </c>
      <c r="D3" s="23">
        <v>40452</v>
      </c>
      <c r="E3" s="23">
        <v>40452</v>
      </c>
      <c r="F3" s="24" t="s">
        <v>47</v>
      </c>
      <c r="G3">
        <f>NETWORKDAYS.INTL(D3,E3)</f>
        <v>1</v>
      </c>
    </row>
    <row r="4" spans="1:7" ht="14.25" x14ac:dyDescent="0.2">
      <c r="A4" s="21">
        <v>5020</v>
      </c>
      <c r="B4" s="22" t="s">
        <v>13</v>
      </c>
      <c r="C4" s="22" t="s">
        <v>11</v>
      </c>
      <c r="D4" s="23">
        <v>40401</v>
      </c>
      <c r="E4" s="23">
        <v>40403</v>
      </c>
      <c r="F4" s="24" t="s">
        <v>20</v>
      </c>
      <c r="G4">
        <f>NETWORKDAYS.INTL(D4,E4)</f>
        <v>3</v>
      </c>
    </row>
    <row r="5" spans="1:7" ht="14.25" x14ac:dyDescent="0.2">
      <c r="A5" s="17">
        <v>5022</v>
      </c>
      <c r="B5" s="18" t="s">
        <v>13</v>
      </c>
      <c r="C5" s="18" t="s">
        <v>11</v>
      </c>
      <c r="D5" s="19">
        <v>40376</v>
      </c>
      <c r="E5" s="19">
        <v>40376</v>
      </c>
      <c r="F5" s="20" t="s">
        <v>23</v>
      </c>
      <c r="G5">
        <f>NETWORKDAYS.INTL(D5,E5)</f>
        <v>0</v>
      </c>
    </row>
    <row r="6" spans="1:7" ht="14.25" x14ac:dyDescent="0.2">
      <c r="A6" s="21">
        <v>6100</v>
      </c>
      <c r="B6" s="22" t="s">
        <v>1</v>
      </c>
      <c r="C6" s="22" t="s">
        <v>10</v>
      </c>
      <c r="D6" s="23">
        <v>40449</v>
      </c>
      <c r="E6" s="23">
        <v>40452</v>
      </c>
      <c r="F6" s="24" t="s">
        <v>30</v>
      </c>
      <c r="G6">
        <f>NETWORKDAYS.INTL(D6,E6)</f>
        <v>4</v>
      </c>
    </row>
    <row r="7" spans="1:7" ht="14.25" x14ac:dyDescent="0.2">
      <c r="A7" s="21">
        <v>6101</v>
      </c>
      <c r="B7" s="22" t="s">
        <v>1</v>
      </c>
      <c r="C7" s="22" t="s">
        <v>10</v>
      </c>
      <c r="D7" s="23">
        <v>40447</v>
      </c>
      <c r="E7" s="23">
        <v>40448</v>
      </c>
      <c r="F7" s="24" t="s">
        <v>31</v>
      </c>
      <c r="G7">
        <f>NETWORKDAYS.INTL(D7,E7)</f>
        <v>1</v>
      </c>
    </row>
    <row r="8" spans="1:7" ht="14.25" x14ac:dyDescent="0.2">
      <c r="A8" s="21">
        <v>6301</v>
      </c>
      <c r="B8" s="22" t="s">
        <v>1</v>
      </c>
      <c r="C8" s="22" t="s">
        <v>9</v>
      </c>
      <c r="D8" s="23">
        <v>40431</v>
      </c>
      <c r="E8" s="23">
        <v>40435</v>
      </c>
      <c r="F8" s="24" t="s">
        <v>40</v>
      </c>
      <c r="G8">
        <f>NETWORKDAYS.INTL(D8,E8)</f>
        <v>3</v>
      </c>
    </row>
    <row r="9" spans="1:7" ht="14.25" x14ac:dyDescent="0.2">
      <c r="A9" s="17">
        <v>6302</v>
      </c>
      <c r="B9" s="18" t="s">
        <v>1</v>
      </c>
      <c r="C9" s="18" t="s">
        <v>9</v>
      </c>
      <c r="D9" s="19">
        <v>40429</v>
      </c>
      <c r="E9" s="19">
        <v>40436</v>
      </c>
      <c r="F9" s="20" t="s">
        <v>29</v>
      </c>
      <c r="G9">
        <f>NETWORKDAYS.INTL(D9,E9)</f>
        <v>6</v>
      </c>
    </row>
    <row r="10" spans="1:7" ht="14.25" x14ac:dyDescent="0.2">
      <c r="A10" s="21">
        <v>6200</v>
      </c>
      <c r="B10" s="22" t="s">
        <v>1</v>
      </c>
      <c r="C10" s="22" t="s">
        <v>8</v>
      </c>
      <c r="D10" s="23">
        <v>40422</v>
      </c>
      <c r="E10" s="23">
        <v>40425</v>
      </c>
      <c r="F10" s="24" t="s">
        <v>36</v>
      </c>
      <c r="G10">
        <f>NETWORKDAYS.INTL(D10,E10)</f>
        <v>3</v>
      </c>
    </row>
    <row r="11" spans="1:7" ht="14.25" x14ac:dyDescent="0.2">
      <c r="A11" s="21">
        <v>6102</v>
      </c>
      <c r="B11" s="22" t="s">
        <v>1</v>
      </c>
      <c r="C11" s="22" t="s">
        <v>10</v>
      </c>
      <c r="D11" s="23">
        <v>40412</v>
      </c>
      <c r="E11" s="23">
        <v>40413</v>
      </c>
      <c r="F11" s="24" t="s">
        <v>22</v>
      </c>
      <c r="G11">
        <f>NETWORKDAYS.INTL(D11,E11)</f>
        <v>1</v>
      </c>
    </row>
    <row r="12" spans="1:7" ht="14.25" x14ac:dyDescent="0.2">
      <c r="A12" s="17">
        <v>3070</v>
      </c>
      <c r="B12" s="18" t="s">
        <v>4</v>
      </c>
      <c r="C12" s="18" t="s">
        <v>34</v>
      </c>
      <c r="D12" s="19">
        <v>40457</v>
      </c>
      <c r="E12" s="19">
        <v>40460</v>
      </c>
      <c r="F12" s="20" t="s">
        <v>33</v>
      </c>
      <c r="G12">
        <f>NETWORKDAYS.INTL(D12,E12)</f>
        <v>3</v>
      </c>
    </row>
    <row r="13" spans="1:7" ht="14.25" x14ac:dyDescent="0.2">
      <c r="A13" s="21">
        <v>2050</v>
      </c>
      <c r="B13" s="22" t="s">
        <v>4</v>
      </c>
      <c r="C13" s="22" t="s">
        <v>12</v>
      </c>
      <c r="D13" s="23">
        <v>40456</v>
      </c>
      <c r="E13" s="23">
        <v>40457</v>
      </c>
      <c r="F13" s="24" t="s">
        <v>18</v>
      </c>
      <c r="G13">
        <f>NETWORKDAYS.INTL(D13,E13)</f>
        <v>2</v>
      </c>
    </row>
    <row r="14" spans="1:7" ht="14.25" x14ac:dyDescent="0.2">
      <c r="A14" s="17">
        <v>4900</v>
      </c>
      <c r="B14" s="18" t="s">
        <v>4</v>
      </c>
      <c r="C14" s="18" t="s">
        <v>37</v>
      </c>
      <c r="D14" s="19">
        <v>40455</v>
      </c>
      <c r="E14" s="19">
        <v>40458</v>
      </c>
      <c r="F14" s="20" t="s">
        <v>16</v>
      </c>
      <c r="G14">
        <f>NETWORKDAYS.INTL(D14,E14)</f>
        <v>4</v>
      </c>
    </row>
    <row r="15" spans="1:7" ht="14.25" x14ac:dyDescent="0.2">
      <c r="A15" s="21">
        <v>4905</v>
      </c>
      <c r="B15" s="22" t="s">
        <v>4</v>
      </c>
      <c r="C15" s="22" t="s">
        <v>38</v>
      </c>
      <c r="D15" s="23">
        <v>40455</v>
      </c>
      <c r="E15" s="23">
        <v>40459</v>
      </c>
      <c r="F15" s="24" t="s">
        <v>19</v>
      </c>
      <c r="G15">
        <f>NETWORKDAYS.INTL(D15,E15)</f>
        <v>5</v>
      </c>
    </row>
    <row r="16" spans="1:7" ht="14.25" x14ac:dyDescent="0.2">
      <c r="A16" s="17">
        <v>2051</v>
      </c>
      <c r="B16" s="18" t="s">
        <v>4</v>
      </c>
      <c r="C16" s="18" t="s">
        <v>12</v>
      </c>
      <c r="D16" s="19">
        <v>40452</v>
      </c>
      <c r="E16" s="19">
        <v>40456</v>
      </c>
      <c r="F16" s="20" t="s">
        <v>17</v>
      </c>
      <c r="G16">
        <f>NETWORKDAYS.INTL(D16,E16)</f>
        <v>3</v>
      </c>
    </row>
    <row r="17" spans="1:7" ht="14.25" x14ac:dyDescent="0.2">
      <c r="A17" s="21">
        <v>3800</v>
      </c>
      <c r="B17" s="22" t="s">
        <v>4</v>
      </c>
      <c r="C17" s="22" t="s">
        <v>43</v>
      </c>
      <c r="D17" s="23">
        <v>40394</v>
      </c>
      <c r="E17" s="23">
        <v>40395</v>
      </c>
      <c r="F17" s="24" t="s">
        <v>28</v>
      </c>
      <c r="G17">
        <f>NETWORKDAYS.INTL(D17,E17)</f>
        <v>2</v>
      </c>
    </row>
    <row r="18" spans="1:7" ht="14.25" x14ac:dyDescent="0.2">
      <c r="A18" s="17">
        <v>3005</v>
      </c>
      <c r="B18" s="18" t="s">
        <v>4</v>
      </c>
      <c r="C18" s="18" t="s">
        <v>21</v>
      </c>
      <c r="D18" s="19">
        <v>40386</v>
      </c>
      <c r="E18" s="19">
        <v>40396</v>
      </c>
      <c r="F18" s="20" t="s">
        <v>46</v>
      </c>
      <c r="G18">
        <f>NETWORKDAYS.INTL(D18,E18)</f>
        <v>9</v>
      </c>
    </row>
    <row r="19" spans="1:7" ht="14.25" x14ac:dyDescent="0.2">
      <c r="A19" s="21">
        <v>4800</v>
      </c>
      <c r="B19" s="22" t="s">
        <v>4</v>
      </c>
      <c r="C19" s="22" t="s">
        <v>45</v>
      </c>
      <c r="D19" s="23">
        <v>40386</v>
      </c>
      <c r="E19" s="23">
        <v>40396</v>
      </c>
      <c r="F19" s="24" t="s">
        <v>46</v>
      </c>
      <c r="G19">
        <f>NETWORKDAYS.INTL(D19,E19)</f>
        <v>9</v>
      </c>
    </row>
    <row r="20" spans="1:7" ht="14.25" x14ac:dyDescent="0.2">
      <c r="A20" s="21">
        <v>3900</v>
      </c>
      <c r="B20" s="22" t="s">
        <v>4</v>
      </c>
      <c r="C20" s="22" t="s">
        <v>44</v>
      </c>
      <c r="D20" s="23">
        <v>40342</v>
      </c>
      <c r="E20" s="23">
        <v>40349</v>
      </c>
      <c r="F20" s="24" t="s">
        <v>49</v>
      </c>
      <c r="G20">
        <f>NETWORKDAYS.INTL(D20,E20)</f>
        <v>5</v>
      </c>
    </row>
    <row r="21" spans="1:7" ht="14.25" x14ac:dyDescent="0.2">
      <c r="A21" s="17">
        <v>3000</v>
      </c>
      <c r="B21" s="18" t="s">
        <v>4</v>
      </c>
      <c r="C21" s="18" t="s">
        <v>39</v>
      </c>
      <c r="D21" s="19">
        <v>40310</v>
      </c>
      <c r="E21" s="19">
        <v>40313</v>
      </c>
      <c r="F21" s="20" t="s">
        <v>48</v>
      </c>
      <c r="G21">
        <f>NETWORKDAYS.INTL(D21,E21)</f>
        <v>3</v>
      </c>
    </row>
    <row r="22" spans="1:7" ht="14.25" x14ac:dyDescent="0.2">
      <c r="A22" s="17">
        <v>1011</v>
      </c>
      <c r="B22" s="18" t="s">
        <v>0</v>
      </c>
      <c r="C22" s="18" t="s">
        <v>5</v>
      </c>
      <c r="D22" s="19">
        <v>40455</v>
      </c>
      <c r="E22" s="19">
        <v>40459</v>
      </c>
      <c r="F22" s="20" t="s">
        <v>16</v>
      </c>
      <c r="G22">
        <f>NETWORKDAYS.INTL(D22,E22)</f>
        <v>5</v>
      </c>
    </row>
    <row r="23" spans="1:7" ht="14.25" x14ac:dyDescent="0.2">
      <c r="A23" s="21">
        <v>1031</v>
      </c>
      <c r="B23" s="22" t="s">
        <v>0</v>
      </c>
      <c r="C23" s="22" t="s">
        <v>25</v>
      </c>
      <c r="D23" s="23">
        <v>40455</v>
      </c>
      <c r="E23" s="23">
        <v>40465</v>
      </c>
      <c r="F23" s="24" t="s">
        <v>19</v>
      </c>
      <c r="G23">
        <f>NETWORKDAYS.INTL(D23,E23)</f>
        <v>9</v>
      </c>
    </row>
    <row r="24" spans="1:7" ht="14.25" x14ac:dyDescent="0.2">
      <c r="A24" s="17">
        <v>1012</v>
      </c>
      <c r="B24" s="18" t="s">
        <v>0</v>
      </c>
      <c r="C24" s="18" t="s">
        <v>5</v>
      </c>
      <c r="D24" s="19">
        <v>40450</v>
      </c>
      <c r="E24" s="19">
        <v>40457</v>
      </c>
      <c r="F24" s="20" t="s">
        <v>15</v>
      </c>
      <c r="G24">
        <f>NETWORKDAYS.INTL(D24,E24)</f>
        <v>6</v>
      </c>
    </row>
    <row r="25" spans="1:7" ht="14.25" x14ac:dyDescent="0.2">
      <c r="A25" s="17">
        <v>1025</v>
      </c>
      <c r="B25" s="18" t="s">
        <v>0</v>
      </c>
      <c r="C25" s="18" t="s">
        <v>7</v>
      </c>
      <c r="D25" s="19">
        <v>40447</v>
      </c>
      <c r="E25" s="19">
        <v>40455</v>
      </c>
      <c r="F25" s="20" t="s">
        <v>33</v>
      </c>
      <c r="G25">
        <f>NETWORKDAYS.INTL(D25,E25)</f>
        <v>6</v>
      </c>
    </row>
    <row r="26" spans="1:7" ht="14.25" x14ac:dyDescent="0.2">
      <c r="A26" s="17">
        <v>1033</v>
      </c>
      <c r="B26" s="18" t="s">
        <v>0</v>
      </c>
      <c r="C26" s="18" t="s">
        <v>25</v>
      </c>
      <c r="D26" s="19">
        <v>40445</v>
      </c>
      <c r="E26" s="19">
        <v>40447</v>
      </c>
      <c r="F26" s="20" t="s">
        <v>42</v>
      </c>
      <c r="G26">
        <f>NETWORKDAYS.INTL(D26,E26)</f>
        <v>1</v>
      </c>
    </row>
    <row r="27" spans="1:7" ht="14.25" x14ac:dyDescent="0.2">
      <c r="A27" s="21">
        <v>1032</v>
      </c>
      <c r="B27" s="22" t="s">
        <v>0</v>
      </c>
      <c r="C27" s="22" t="s">
        <v>25</v>
      </c>
      <c r="D27" s="23">
        <v>40440</v>
      </c>
      <c r="E27" s="23">
        <v>40445</v>
      </c>
      <c r="F27" s="24" t="s">
        <v>41</v>
      </c>
      <c r="G27">
        <f>NETWORKDAYS.INTL(D27,E27)</f>
        <v>5</v>
      </c>
    </row>
    <row r="28" spans="1:7" ht="14.25" x14ac:dyDescent="0.2">
      <c r="A28" s="17">
        <v>1021</v>
      </c>
      <c r="B28" s="18" t="s">
        <v>0</v>
      </c>
      <c r="C28" s="18" t="s">
        <v>6</v>
      </c>
      <c r="D28" s="19">
        <v>40436</v>
      </c>
      <c r="E28" s="19">
        <v>40452</v>
      </c>
      <c r="F28" s="20" t="s">
        <v>17</v>
      </c>
      <c r="G28">
        <f>NETWORKDAYS.INTL(D28,E28)</f>
        <v>13</v>
      </c>
    </row>
    <row r="29" spans="1:7" ht="14.25" x14ac:dyDescent="0.2">
      <c r="A29" s="17">
        <v>1034</v>
      </c>
      <c r="B29" s="18" t="s">
        <v>0</v>
      </c>
      <c r="C29" s="18" t="s">
        <v>25</v>
      </c>
      <c r="D29" s="19">
        <v>40415</v>
      </c>
      <c r="E29" s="19">
        <v>40417</v>
      </c>
      <c r="F29" s="20" t="s">
        <v>16</v>
      </c>
      <c r="G29">
        <f>NETWORKDAYS.INTL(D29,E29)</f>
        <v>3</v>
      </c>
    </row>
    <row r="30" spans="1:7" ht="14.25" x14ac:dyDescent="0.2">
      <c r="A30" s="17">
        <v>1022</v>
      </c>
      <c r="B30" s="18" t="s">
        <v>0</v>
      </c>
      <c r="C30" s="18" t="s">
        <v>6</v>
      </c>
      <c r="D30" s="19">
        <v>40404</v>
      </c>
      <c r="E30" s="19">
        <v>40406</v>
      </c>
      <c r="F30" s="20" t="s">
        <v>28</v>
      </c>
      <c r="G30">
        <f>NETWORKDAYS.INTL(D30,E30)</f>
        <v>1</v>
      </c>
    </row>
    <row r="31" spans="1:7" ht="14.25" x14ac:dyDescent="0.2">
      <c r="A31" s="10">
        <v>1023</v>
      </c>
      <c r="B31" s="11" t="s">
        <v>0</v>
      </c>
      <c r="C31" s="11" t="s">
        <v>6</v>
      </c>
      <c r="D31" s="12">
        <v>40398</v>
      </c>
      <c r="E31" s="12">
        <v>40405</v>
      </c>
      <c r="F31" s="13" t="s">
        <v>24</v>
      </c>
      <c r="G31">
        <f>NETWORKDAYS.INTL(D31,E31)</f>
        <v>5</v>
      </c>
    </row>
  </sheetData>
  <autoFilter ref="G3:G3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workbookViewId="0">
      <selection activeCell="E4" sqref="E4"/>
    </sheetView>
  </sheetViews>
  <sheetFormatPr defaultRowHeight="14.25" x14ac:dyDescent="0.2"/>
  <cols>
    <col min="1" max="1" width="25.5" customWidth="1"/>
    <col min="2" max="2" width="29.375" customWidth="1"/>
    <col min="3" max="3" width="15.5" customWidth="1"/>
    <col min="4" max="4" width="15.625" customWidth="1"/>
  </cols>
  <sheetData>
    <row r="1" spans="1:4" ht="15" x14ac:dyDescent="0.25">
      <c r="A1" s="27" t="s">
        <v>52</v>
      </c>
      <c r="B1" s="28"/>
      <c r="C1" s="28"/>
    </row>
    <row r="3" spans="1:4" ht="15" x14ac:dyDescent="0.2">
      <c r="A3" s="26" t="s">
        <v>53</v>
      </c>
      <c r="B3" s="29">
        <f>AVERAGE('Report-1'!G3:G31)</f>
        <v>4.1724137931034484</v>
      </c>
    </row>
    <row r="5" spans="1:4" ht="15" x14ac:dyDescent="0.25">
      <c r="A5" s="30" t="s">
        <v>54</v>
      </c>
      <c r="B5">
        <f>MAX('Report-1'!G3:G31)</f>
        <v>13</v>
      </c>
    </row>
    <row r="7" spans="1:4" ht="15" x14ac:dyDescent="0.25">
      <c r="A7" s="15" t="s">
        <v>2</v>
      </c>
      <c r="B7" s="15" t="s">
        <v>32</v>
      </c>
      <c r="C7" s="16" t="s">
        <v>3</v>
      </c>
      <c r="D7" s="25" t="s">
        <v>51</v>
      </c>
    </row>
    <row r="8" spans="1:4" x14ac:dyDescent="0.2">
      <c r="A8" s="22" t="s">
        <v>13</v>
      </c>
      <c r="B8" s="22" t="s">
        <v>35</v>
      </c>
      <c r="C8" s="24" t="s">
        <v>47</v>
      </c>
      <c r="D8">
        <v>1</v>
      </c>
    </row>
    <row r="9" spans="1:4" x14ac:dyDescent="0.2">
      <c r="A9" s="18" t="s">
        <v>4</v>
      </c>
      <c r="B9" s="18" t="s">
        <v>21</v>
      </c>
      <c r="C9" s="20" t="s">
        <v>46</v>
      </c>
      <c r="D9">
        <v>9</v>
      </c>
    </row>
    <row r="10" spans="1:4" x14ac:dyDescent="0.2">
      <c r="A10" s="22" t="s">
        <v>4</v>
      </c>
      <c r="B10" s="22" t="s">
        <v>45</v>
      </c>
      <c r="C10" s="24" t="s">
        <v>46</v>
      </c>
      <c r="D10">
        <v>9</v>
      </c>
    </row>
    <row r="11" spans="1:4" x14ac:dyDescent="0.2">
      <c r="A11" s="22" t="s">
        <v>0</v>
      </c>
      <c r="B11" s="22" t="s">
        <v>25</v>
      </c>
      <c r="C11" s="24" t="s">
        <v>19</v>
      </c>
      <c r="D11">
        <v>9</v>
      </c>
    </row>
    <row r="12" spans="1:4" x14ac:dyDescent="0.2">
      <c r="A12" s="18" t="s">
        <v>0</v>
      </c>
      <c r="B12" s="18" t="s">
        <v>6</v>
      </c>
      <c r="C12" s="20" t="s">
        <v>17</v>
      </c>
      <c r="D12">
        <v>13</v>
      </c>
    </row>
  </sheetData>
  <mergeCells count="1">
    <mergeCell ref="A1:C1"/>
  </mergeCells>
  <conditionalFormatting sqref="A1:C5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{2271D547-19A9-4FF3-B05B-C22C67B13470}</x14:id>
        </ext>
      </extLst>
    </cfRule>
  </conditionalFormatting>
  <pageMargins left="0.7" right="0.7" top="0.75" bottom="0.75" header="0.3" footer="0.3"/>
  <pageSetup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2271D547-19A9-4FF3-B05B-C22C67B1347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A1:C5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Instructions</vt:lpstr>
      <vt:lpstr>Raw-Data</vt:lpstr>
      <vt:lpstr>Equipment-Retail</vt:lpstr>
      <vt:lpstr>Screenshot-1</vt:lpstr>
      <vt:lpstr>Screenshot-2</vt:lpstr>
      <vt:lpstr>Report-1</vt:lpstr>
      <vt:lpstr>Report-2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Robin Selznick</dc:creator>
  <cp:lastModifiedBy>Owner</cp:lastModifiedBy>
  <dcterms:created xsi:type="dcterms:W3CDTF">2010-10-04T15:05:36Z</dcterms:created>
  <dcterms:modified xsi:type="dcterms:W3CDTF">2013-03-06T20:15:27Z</dcterms:modified>
</cp:coreProperties>
</file>